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rojects\2021\2021-122 SJCC Expansion\___Procurement\_Contractor RFP\"/>
    </mc:Choice>
  </mc:AlternateContent>
  <xr:revisionPtr revIDLastSave="0" documentId="13_ncr:1_{2BAEDC2F-1408-4221-914A-C372761D6B32}" xr6:coauthVersionLast="36" xr6:coauthVersionMax="47" xr10:uidLastSave="{00000000-0000-0000-0000-000000000000}"/>
  <bookViews>
    <workbookView xWindow="0" yWindow="0" windowWidth="21090" windowHeight="99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prices'!$A$1:$G$40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37" i="2" l="1"/>
  <c r="G15" i="2" l="1"/>
  <c r="G16" i="2"/>
  <c r="G17" i="2"/>
  <c r="G18" i="2"/>
  <c r="G19" i="2"/>
  <c r="G20" i="2"/>
  <c r="G21" i="2"/>
  <c r="G22" i="2"/>
  <c r="G40" i="2" l="1"/>
  <c r="G39" i="2"/>
  <c r="G38" i="2"/>
  <c r="G14" i="2" l="1"/>
  <c r="G13" i="2" l="1"/>
  <c r="G11" i="2" l="1"/>
  <c r="G36" i="2"/>
  <c r="G7" i="2" l="1"/>
  <c r="G6" i="2"/>
  <c r="G8" i="2"/>
  <c r="G9" i="2"/>
  <c r="G10" i="2"/>
  <c r="G12" i="2"/>
  <c r="A7" i="2" l="1"/>
  <c r="F26" i="2" l="1"/>
  <c r="A8" i="2"/>
  <c r="A9" i="2" s="1"/>
  <c r="A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<sst xmlns="http://schemas.openxmlformats.org/spreadsheetml/2006/main" count="92" uniqueCount="44">
  <si>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</si>
  <si>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</si>
  <si>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</si>
  <si>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</si>
  <si>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</si>
  <si>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</si>
  <si>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</si>
  <si>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</si>
  <si>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</si>
  <si>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</si>
  <si>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Lump Sum</t>
  </si>
  <si>
    <t xml:space="preserve">$   - </t>
  </si>
  <si>
    <t>TOTAL BID PRICE (GST extra) (in numbers)</t>
  </si>
  <si>
    <t>Name of Bidder</t>
  </si>
  <si>
    <t>SEPARATE PRICE TO BE DEDUCTED FROM TOTAL BID PRICE</t>
  </si>
  <si>
    <t>Acoustic Wall at Lounge</t>
  </si>
  <si>
    <t>All Work for RFP 556-2024</t>
  </si>
  <si>
    <r>
      <t xml:space="preserve">Cash Allowance
</t>
    </r>
    <r>
      <rPr>
        <sz val="10"/>
        <rFont val="Arial"/>
        <family val="2"/>
      </rPr>
      <t xml:space="preserve"> - Ground Seepage Testing</t>
    </r>
  </si>
  <si>
    <r>
      <t xml:space="preserve">Cash Allowance
</t>
    </r>
    <r>
      <rPr>
        <sz val="10"/>
        <rFont val="Arial"/>
        <family val="2"/>
      </rPr>
      <t xml:space="preserve"> - Concrete Testing</t>
    </r>
  </si>
  <si>
    <r>
      <t xml:space="preserve">Cash Allowance
 </t>
    </r>
    <r>
      <rPr>
        <sz val="10"/>
        <rFont val="Arial"/>
        <family val="2"/>
      </rPr>
      <t>- Concrete Base Compaction and Concrete Pavement Testing</t>
    </r>
  </si>
  <si>
    <r>
      <t xml:space="preserve">Cash Allowance
</t>
    </r>
    <r>
      <rPr>
        <sz val="10"/>
        <rFont val="Arial"/>
        <family val="2"/>
      </rPr>
      <t xml:space="preserve"> - Asphalt Base Compaction Testing</t>
    </r>
  </si>
  <si>
    <r>
      <t xml:space="preserve">Cash Allowance
 </t>
    </r>
    <r>
      <rPr>
        <sz val="10"/>
        <rFont val="Arial"/>
        <family val="2"/>
      </rPr>
      <t>- Asphalt Pavement Testing</t>
    </r>
  </si>
  <si>
    <r>
      <t xml:space="preserve">Cash Allowance
</t>
    </r>
    <r>
      <rPr>
        <sz val="10"/>
        <rFont val="Arial"/>
        <family val="2"/>
      </rPr>
      <t xml:space="preserve"> - Structural Steel Inspections</t>
    </r>
  </si>
  <si>
    <r>
      <t xml:space="preserve">Cash Allowance
</t>
    </r>
    <r>
      <rPr>
        <sz val="10"/>
        <rFont val="Arial"/>
        <family val="2"/>
      </rPr>
      <t xml:space="preserve"> - Pile/Soil Testing and Inspections</t>
    </r>
  </si>
  <si>
    <r>
      <t xml:space="preserve">Cash Allowance
</t>
    </r>
    <r>
      <rPr>
        <sz val="10"/>
        <rFont val="Arial"/>
        <family val="2"/>
      </rPr>
      <t xml:space="preserve"> - Roof Inspections</t>
    </r>
  </si>
  <si>
    <r>
      <t xml:space="preserve">Cash Allowance
</t>
    </r>
    <r>
      <rPr>
        <sz val="10"/>
        <rFont val="Arial"/>
        <family val="2"/>
      </rPr>
      <t xml:space="preserve"> - Relocation of Natural Gas Line</t>
    </r>
  </si>
  <si>
    <r>
      <t xml:space="preserve">Cash Allowance
</t>
    </r>
    <r>
      <rPr>
        <sz val="10"/>
        <rFont val="Arial"/>
        <family val="2"/>
      </rPr>
      <t xml:space="preserve"> - Exterior Building Signage:  "SJCC - St. James Civic Centre" sign on building at front entry</t>
    </r>
  </si>
  <si>
    <r>
      <t xml:space="preserve">Cash Allowance
</t>
    </r>
    <r>
      <rPr>
        <sz val="10"/>
        <rFont val="Arial"/>
        <family val="2"/>
      </rPr>
      <t xml:space="preserve"> - Exterior Site Pylon Sign:  structural pile, pylon sign structure, digital board, power and data</t>
    </r>
  </si>
  <si>
    <r>
      <t xml:space="preserve">Cash Allowance
</t>
    </r>
    <r>
      <rPr>
        <sz val="10"/>
        <rFont val="Arial"/>
        <family val="2"/>
      </rPr>
      <t xml:space="preserve"> - Exterior Site Signage</t>
    </r>
    <r>
      <rPr>
        <b/>
        <sz val="10"/>
        <rFont val="Arial"/>
        <family val="2"/>
      </rPr>
      <t xml:space="preserve">: </t>
    </r>
    <r>
      <rPr>
        <sz val="10"/>
        <rFont val="Arial"/>
        <family val="2"/>
      </rPr>
      <t xml:space="preserve"> small scale parking lot signage, stall identifications, no smoking signs, etc.</t>
    </r>
  </si>
  <si>
    <r>
      <t xml:space="preserve">Cash Allowance
 </t>
    </r>
    <r>
      <rPr>
        <sz val="10"/>
        <rFont val="Arial"/>
        <family val="2"/>
      </rPr>
      <t>- Window Testing</t>
    </r>
    <r>
      <rPr>
        <b/>
        <sz val="10"/>
        <rFont val="Arial"/>
        <family val="2"/>
      </rPr>
      <t xml:space="preserve">: </t>
    </r>
    <r>
      <rPr>
        <sz val="10"/>
        <rFont val="Arial"/>
        <family val="2"/>
      </rPr>
      <t xml:space="preserve"> smoke, pressure, water</t>
    </r>
  </si>
  <si>
    <r>
      <t xml:space="preserve">Cash Allowance
</t>
    </r>
    <r>
      <rPr>
        <sz val="10"/>
        <rFont val="Arial"/>
        <family val="2"/>
      </rPr>
      <t xml:space="preserve"> - Concrete Testing for Flooring Preparation:  moisture, pH, flatness, porosity, bond</t>
    </r>
  </si>
  <si>
    <r>
      <t xml:space="preserve">Cash Allowance
</t>
    </r>
    <r>
      <rPr>
        <sz val="10"/>
        <rFont val="Arial"/>
        <family val="2"/>
      </rPr>
      <t xml:space="preserve"> - Hazardous Materials Abatement</t>
    </r>
    <r>
      <rPr>
        <b/>
        <sz val="10"/>
        <rFont val="Arial"/>
        <family val="2"/>
      </rPr>
      <t xml:space="preserve">:  </t>
    </r>
    <r>
      <rPr>
        <sz val="10"/>
        <rFont val="Arial"/>
        <family val="2"/>
      </rPr>
      <t>abatement work only, inspections and air monitoring by Environment Consultant engaged by City of Winnipeg</t>
    </r>
  </si>
  <si>
    <r>
      <t xml:space="preserve">Cash Allowance
 </t>
    </r>
    <r>
      <rPr>
        <sz val="10"/>
        <rFont val="Arial"/>
        <family val="2"/>
      </rPr>
      <t>- Installation of Mop Sink in 2nd Floor Service Room</t>
    </r>
  </si>
  <si>
    <t>E6</t>
  </si>
  <si>
    <t>All dwgs &amp; specs</t>
  </si>
  <si>
    <t>South and East Window Frit</t>
  </si>
  <si>
    <t>Lobby Benches with minor Electrical Work</t>
  </si>
  <si>
    <t>Lobby Display TV with minor Electrical Work</t>
  </si>
  <si>
    <t>Hall Millwork with minor Mechanical Work</t>
  </si>
  <si>
    <t>E8.1, E8.2</t>
  </si>
  <si>
    <t>E8.1, E8.3</t>
  </si>
  <si>
    <t>E8.1, E8.4</t>
  </si>
  <si>
    <t>E8.1, E8.5</t>
  </si>
  <si>
    <t>E8.1, E8.6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</si>
</sst>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6">
    <xf numFmtId="0" fontId="0" fillId="0" borderId="0" xfId="0"/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175" fontId="0" fillId="0" borderId="0" xfId="0" applyNumberFormat="1" applyAlignment="1">
      <alignment horizontal="right"/>
    </xf>
    <xf numFmtId="175" fontId="1" fillId="0" borderId="12" xfId="0" applyNumberFormat="1" applyFont="1" applyBorder="1" applyAlignment="1">
      <alignment horizontal="left" wrapText="1"/>
    </xf>
    <xf numFmtId="175" fontId="0" fillId="0" borderId="26" xfId="0" applyNumberFormat="1" applyBorder="1" applyAlignment="1" applyProtection="1">
      <alignment horizontal="right" vertical="center"/>
      <protection locked="0"/>
    </xf>
    <xf numFmtId="175" fontId="0" fillId="0" borderId="27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Alignment="1" applyProtection="1">
      <alignment vertical="center"/>
    </xf>
    <xf numFmtId="0" fontId="3" fillId="0" borderId="26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164" fontId="0" fillId="0" borderId="28" xfId="0" applyNumberFormat="1" applyBorder="1" applyAlignment="1" applyProtection="1">
      <alignment vertical="center"/>
    </xf>
    <xf numFmtId="0" fontId="3" fillId="0" borderId="29" xfId="0" applyFont="1" applyBorder="1" applyAlignment="1" applyProtection="1">
      <alignment vertical="center" wrapText="1"/>
    </xf>
    <xf numFmtId="164" fontId="0" fillId="0" borderId="25" xfId="0" applyNumberFormat="1" applyBorder="1" applyAlignment="1" applyProtection="1">
      <alignment horizontal="right" vertical="center"/>
    </xf>
    <xf numFmtId="0" fontId="3" fillId="0" borderId="26" xfId="0" applyFont="1" applyBorder="1" applyAlignment="1" applyProtection="1">
      <alignment horizontal="left" vertical="center" wrapText="1"/>
    </xf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0" fillId="0" borderId="0" xfId="0" applyProtection="1"/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175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Protection="1"/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4" fontId="0" fillId="0" borderId="0" xfId="0" applyNumberFormat="1" applyAlignment="1" applyProtection="1">
      <alignment horizontal="left"/>
    </xf>
    <xf numFmtId="175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164" fontId="2" fillId="0" borderId="28" xfId="0" applyNumberFormat="1" applyFont="1" applyBorder="1" applyAlignment="1" applyProtection="1">
      <alignment vertical="center"/>
    </xf>
    <xf numFmtId="0" fontId="2" fillId="0" borderId="29" xfId="0" applyFont="1" applyBorder="1" applyAlignment="1" applyProtection="1">
      <alignment vertical="center" wrapText="1"/>
    </xf>
    <xf numFmtId="0" fontId="2" fillId="0" borderId="0" xfId="0" applyFont="1" applyAlignment="1">
      <alignment vertical="center"/>
    </xf>
    <xf numFmtId="3" fontId="3" fillId="0" borderId="26" xfId="0" applyNumberFormat="1" applyFont="1" applyBorder="1" applyAlignment="1" applyProtection="1">
      <alignment horizontal="center" vertical="center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175" fontId="2" fillId="0" borderId="26" xfId="0" applyNumberFormat="1" applyFont="1" applyBorder="1" applyAlignment="1" applyProtection="1">
      <alignment horizontal="right" vertical="center"/>
    </xf>
    <xf numFmtId="175" fontId="2" fillId="0" borderId="27" xfId="0" applyNumberFormat="1" applyFont="1" applyBorder="1" applyAlignment="1" applyProtection="1">
      <alignment horizontal="right" vertical="center"/>
    </xf>
    <xf numFmtId="175" fontId="0" fillId="0" borderId="26" xfId="0" applyNumberFormat="1" applyBorder="1" applyAlignment="1" applyProtection="1">
      <alignment horizontal="right" vertical="center"/>
    </xf>
    <xf numFmtId="175" fontId="0" fillId="0" borderId="27" xfId="0" applyNumberFormat="1" applyBorder="1" applyAlignment="1" applyProtection="1">
      <alignment horizontal="right" vertic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838200</xdr:colOff>
      <xdr:row>1</xdr:row>
      <xdr:rowOff>76200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C8E6810-BDD7-4996-AA1E-DD51571F1B89}"/>
            </a:ext>
          </a:extLst>
        </xdr:cNvPr>
        <xdr:cNvSpPr txBox="1"/>
      </xdr:nvSpPr>
      <xdr:spPr>
        <a:xfrm>
          <a:off x="4267200" y="23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0"/>
  <sheetViews>
    <sheetView showGridLines="0" tabSelected="1" view="pageBreakPreview" zoomScaleNormal="100" zoomScaleSheetLayoutView="100" zoomScalePageLayoutView="75" workbookViewId="0">
      <selection activeCell="F6" sqref="F6"/>
    </sheetView>
  </sheetViews>
  <sheetFormatPr defaultRowHeight="12.75" x14ac:dyDescent="0.2"/>
  <cols>
    <col min="1" max="1" width="5.7109375" customWidth="1"/>
    <col min="2" max="2" width="45.7109375" customWidth="1"/>
    <col min="3" max="3" width="12.7109375" customWidth="1"/>
    <col min="4" max="4" width="12.7109375" style="3" customWidth="1"/>
    <col min="5" max="5" width="8.7109375" style="1" customWidth="1"/>
    <col min="6" max="6" width="13.7109375" style="4" customWidth="1"/>
    <col min="7" max="7" width="15.7109375" style="4" customWidth="1"/>
  </cols>
  <sheetData>
    <row r="1" spans="1:7" x14ac:dyDescent="0.2">
      <c r="A1" s="68"/>
      <c r="B1" s="68"/>
      <c r="C1" s="67" t="s">
        <v>0</v>
      </c>
      <c r="D1" s="67"/>
      <c r="E1" s="40"/>
      <c r="F1" s="41"/>
      <c r="G1" s="41"/>
    </row>
    <row r="2" spans="1:7" x14ac:dyDescent="0.2">
      <c r="A2" s="66"/>
      <c r="B2" s="66"/>
      <c r="C2" s="53" t="s">
        <v>1</v>
      </c>
      <c r="D2" s="53"/>
      <c r="E2" s="40"/>
      <c r="F2" s="55"/>
      <c r="G2" s="55"/>
    </row>
    <row r="3" spans="1:7" x14ac:dyDescent="0.2">
      <c r="A3" s="71"/>
      <c r="B3" s="66"/>
      <c r="C3" s="56"/>
      <c r="D3" s="51"/>
      <c r="E3" s="40"/>
      <c r="F3" s="55"/>
      <c r="G3" s="55"/>
    </row>
    <row r="4" spans="1:7" x14ac:dyDescent="0.2">
      <c r="A4" s="31" t="s">
        <v>2</v>
      </c>
      <c r="B4" s="31"/>
      <c r="C4" s="31"/>
      <c r="D4" s="51"/>
      <c r="E4" s="40"/>
      <c r="F4" s="55"/>
      <c r="G4" s="55"/>
    </row>
    <row r="5" spans="1:7" ht="22.5" x14ac:dyDescent="0.2">
      <c r="A5" s="10" t="s">
        <v>3</v>
      </c>
      <c r="B5" s="10" t="s">
        <v>4</v>
      </c>
      <c r="C5" s="11" t="s">
        <v>5</v>
      </c>
      <c r="D5" s="11" t="s">
        <v>6</v>
      </c>
      <c r="E5" s="12" t="s">
        <v>7</v>
      </c>
      <c r="F5" s="57" t="s">
        <v>8</v>
      </c>
      <c r="G5" s="5" t="s">
        <v>9</v>
      </c>
    </row>
    <row r="6" spans="1:7" s="8" customFormat="1" ht="39.950000000000003" customHeight="1" x14ac:dyDescent="0.2">
      <c r="A6" s="13">
        <v>1</v>
      </c>
      <c r="B6" s="14" t="s">
        <v>16</v>
      </c>
      <c r="C6" s="14" t="s">
        <v>34</v>
      </c>
      <c r="D6" s="15" t="s">
        <v>10</v>
      </c>
      <c r="E6" s="16">
        <v>1</v>
      </c>
      <c r="F6" s="6" t="s">
        <v>11</v>
      </c>
      <c r="G6" s="7" t="str">
        <f>IF(OR(ISTEXT(F6),ISBLANK(F6)), "$   - ",ROUND(E6*F6,2))</f>
        <v xml:space="preserve">$   - </v>
      </c>
    </row>
    <row r="7" spans="1:7" s="61" customFormat="1" ht="30" customHeight="1" x14ac:dyDescent="0.2">
      <c r="A7" s="59">
        <f>A6+1</f>
        <v>2</v>
      </c>
      <c r="B7" s="60" t="s">
        <v>17</v>
      </c>
      <c r="C7" s="18" t="s">
        <v>33</v>
      </c>
      <c r="D7" s="15" t="s">
        <v>10</v>
      </c>
      <c r="E7" s="62">
        <v>1</v>
      </c>
      <c r="F7" s="72">
        <v>2500</v>
      </c>
      <c r="G7" s="73">
        <f>IF(OR(ISTEXT(F7),ISBLANK(F7)), "$   - ",ROUND(E7*F7,2))</f>
        <v>2500</v>
      </c>
    </row>
    <row r="8" spans="1:7" s="61" customFormat="1" ht="30" customHeight="1" x14ac:dyDescent="0.2">
      <c r="A8" s="59">
        <f t="shared" ref="A8:A10" si="0">A7+1</f>
        <v>3</v>
      </c>
      <c r="B8" s="60" t="s">
        <v>18</v>
      </c>
      <c r="C8" s="18" t="s">
        <v>33</v>
      </c>
      <c r="D8" s="15" t="s">
        <v>10</v>
      </c>
      <c r="E8" s="62">
        <v>1</v>
      </c>
      <c r="F8" s="72">
        <v>15000</v>
      </c>
      <c r="G8" s="73">
        <f t="shared" ref="G8:G12" si="1">IF(OR(ISTEXT(F8),ISBLANK(F8)), "$   - ",ROUND(E8*F8,2))</f>
        <v>15000</v>
      </c>
    </row>
    <row r="9" spans="1:7" s="61" customFormat="1" ht="39.950000000000003" customHeight="1" x14ac:dyDescent="0.2">
      <c r="A9" s="59">
        <f t="shared" si="0"/>
        <v>4</v>
      </c>
      <c r="B9" s="60" t="s">
        <v>19</v>
      </c>
      <c r="C9" s="18" t="s">
        <v>33</v>
      </c>
      <c r="D9" s="15" t="s">
        <v>10</v>
      </c>
      <c r="E9" s="62">
        <v>1</v>
      </c>
      <c r="F9" s="72">
        <v>10000</v>
      </c>
      <c r="G9" s="73">
        <f t="shared" si="1"/>
        <v>10000</v>
      </c>
    </row>
    <row r="10" spans="1:7" s="61" customFormat="1" ht="30" customHeight="1" x14ac:dyDescent="0.2">
      <c r="A10" s="59">
        <f t="shared" si="0"/>
        <v>5</v>
      </c>
      <c r="B10" s="60" t="s">
        <v>20</v>
      </c>
      <c r="C10" s="18" t="s">
        <v>33</v>
      </c>
      <c r="D10" s="15" t="s">
        <v>10</v>
      </c>
      <c r="E10" s="62">
        <v>1</v>
      </c>
      <c r="F10" s="72">
        <v>2500</v>
      </c>
      <c r="G10" s="73">
        <f t="shared" si="1"/>
        <v>2500</v>
      </c>
    </row>
    <row r="11" spans="1:7" s="61" customFormat="1" ht="30" customHeight="1" x14ac:dyDescent="0.2">
      <c r="A11" s="59">
        <v>6</v>
      </c>
      <c r="B11" s="60" t="s">
        <v>21</v>
      </c>
      <c r="C11" s="18" t="s">
        <v>33</v>
      </c>
      <c r="D11" s="15" t="s">
        <v>10</v>
      </c>
      <c r="E11" s="62">
        <v>1</v>
      </c>
      <c r="F11" s="72">
        <v>2500</v>
      </c>
      <c r="G11" s="73">
        <f t="shared" ref="G11" si="2">IF(OR(ISTEXT(F11),ISBLANK(F11)), "$   - ",ROUND(E11*F11,2))</f>
        <v>2500</v>
      </c>
    </row>
    <row r="12" spans="1:7" s="61" customFormat="1" ht="30" customHeight="1" x14ac:dyDescent="0.2">
      <c r="A12" s="59">
        <v>7</v>
      </c>
      <c r="B12" s="60" t="s">
        <v>22</v>
      </c>
      <c r="C12" s="18" t="s">
        <v>33</v>
      </c>
      <c r="D12" s="15" t="s">
        <v>10</v>
      </c>
      <c r="E12" s="62">
        <v>1</v>
      </c>
      <c r="F12" s="72">
        <v>15000</v>
      </c>
      <c r="G12" s="73">
        <f t="shared" si="1"/>
        <v>15000</v>
      </c>
    </row>
    <row r="13" spans="1:7" s="61" customFormat="1" ht="30" customHeight="1" x14ac:dyDescent="0.2">
      <c r="A13" s="59">
        <v>8</v>
      </c>
      <c r="B13" s="60" t="s">
        <v>23</v>
      </c>
      <c r="C13" s="18" t="s">
        <v>33</v>
      </c>
      <c r="D13" s="15" t="s">
        <v>10</v>
      </c>
      <c r="E13" s="62">
        <v>1</v>
      </c>
      <c r="F13" s="72">
        <v>25000</v>
      </c>
      <c r="G13" s="73">
        <f t="shared" ref="G13" si="3">IF(OR(ISTEXT(F13),ISBLANK(F13)), "$   - ",ROUND(E13*F13,2))</f>
        <v>25000</v>
      </c>
    </row>
    <row r="14" spans="1:7" s="61" customFormat="1" ht="30" customHeight="1" x14ac:dyDescent="0.2">
      <c r="A14" s="59">
        <v>9</v>
      </c>
      <c r="B14" s="60" t="s">
        <v>24</v>
      </c>
      <c r="C14" s="18" t="s">
        <v>33</v>
      </c>
      <c r="D14" s="15" t="s">
        <v>10</v>
      </c>
      <c r="E14" s="62">
        <v>1</v>
      </c>
      <c r="F14" s="72">
        <v>6000</v>
      </c>
      <c r="G14" s="73">
        <f t="shared" ref="G14" si="4">IF(OR(ISTEXT(F14),ISBLANK(F14)), "$   - ",ROUND(E14*F14,2))</f>
        <v>6000</v>
      </c>
    </row>
    <row r="15" spans="1:7" s="61" customFormat="1" ht="30" customHeight="1" x14ac:dyDescent="0.2">
      <c r="A15" s="59">
        <v>10</v>
      </c>
      <c r="B15" s="60" t="s">
        <v>29</v>
      </c>
      <c r="C15" s="18" t="s">
        <v>33</v>
      </c>
      <c r="D15" s="15" t="s">
        <v>10</v>
      </c>
      <c r="E15" s="62">
        <v>1</v>
      </c>
      <c r="F15" s="72">
        <v>15000</v>
      </c>
      <c r="G15" s="73">
        <f t="shared" ref="G15:G22" si="5">IF(OR(ISTEXT(F15),ISBLANK(F15)), "$   - ",ROUND(E15*F15,2))</f>
        <v>15000</v>
      </c>
    </row>
    <row r="16" spans="1:7" s="61" customFormat="1" ht="50.1" customHeight="1" x14ac:dyDescent="0.2">
      <c r="A16" s="59">
        <v>11</v>
      </c>
      <c r="B16" s="60" t="s">
        <v>26</v>
      </c>
      <c r="C16" s="18" t="s">
        <v>33</v>
      </c>
      <c r="D16" s="15" t="s">
        <v>10</v>
      </c>
      <c r="E16" s="62">
        <v>1</v>
      </c>
      <c r="F16" s="72">
        <v>20000</v>
      </c>
      <c r="G16" s="73">
        <f t="shared" si="5"/>
        <v>20000</v>
      </c>
    </row>
    <row r="17" spans="1:7" s="61" customFormat="1" ht="50.1" customHeight="1" x14ac:dyDescent="0.2">
      <c r="A17" s="59">
        <v>12</v>
      </c>
      <c r="B17" s="60" t="s">
        <v>27</v>
      </c>
      <c r="C17" s="18" t="s">
        <v>33</v>
      </c>
      <c r="D17" s="15" t="s">
        <v>10</v>
      </c>
      <c r="E17" s="62">
        <v>1</v>
      </c>
      <c r="F17" s="72">
        <v>90000</v>
      </c>
      <c r="G17" s="73">
        <f t="shared" si="5"/>
        <v>90000</v>
      </c>
    </row>
    <row r="18" spans="1:7" s="61" customFormat="1" ht="50.1" customHeight="1" x14ac:dyDescent="0.2">
      <c r="A18" s="59">
        <v>13</v>
      </c>
      <c r="B18" s="60" t="s">
        <v>28</v>
      </c>
      <c r="C18" s="18" t="s">
        <v>33</v>
      </c>
      <c r="D18" s="15" t="s">
        <v>10</v>
      </c>
      <c r="E18" s="62">
        <v>1</v>
      </c>
      <c r="F18" s="72">
        <v>5000</v>
      </c>
      <c r="G18" s="73">
        <f t="shared" si="5"/>
        <v>5000</v>
      </c>
    </row>
    <row r="19" spans="1:7" s="61" customFormat="1" ht="50.1" customHeight="1" x14ac:dyDescent="0.2">
      <c r="A19" s="59">
        <v>14</v>
      </c>
      <c r="B19" s="60" t="s">
        <v>30</v>
      </c>
      <c r="C19" s="18" t="s">
        <v>33</v>
      </c>
      <c r="D19" s="15" t="s">
        <v>10</v>
      </c>
      <c r="E19" s="62">
        <v>1</v>
      </c>
      <c r="F19" s="72">
        <v>10000</v>
      </c>
      <c r="G19" s="73">
        <f t="shared" si="5"/>
        <v>10000</v>
      </c>
    </row>
    <row r="20" spans="1:7" s="61" customFormat="1" ht="65.099999999999994" customHeight="1" x14ac:dyDescent="0.2">
      <c r="A20" s="59">
        <v>15</v>
      </c>
      <c r="B20" s="60" t="s">
        <v>31</v>
      </c>
      <c r="C20" s="18" t="s">
        <v>33</v>
      </c>
      <c r="D20" s="15" t="s">
        <v>10</v>
      </c>
      <c r="E20" s="62">
        <v>1</v>
      </c>
      <c r="F20" s="72">
        <v>60000</v>
      </c>
      <c r="G20" s="73">
        <f t="shared" si="5"/>
        <v>60000</v>
      </c>
    </row>
    <row r="21" spans="1:7" s="61" customFormat="1" ht="30" customHeight="1" x14ac:dyDescent="0.2">
      <c r="A21" s="59">
        <v>16</v>
      </c>
      <c r="B21" s="60" t="s">
        <v>25</v>
      </c>
      <c r="C21" s="18" t="s">
        <v>33</v>
      </c>
      <c r="D21" s="15" t="s">
        <v>10</v>
      </c>
      <c r="E21" s="62">
        <v>1</v>
      </c>
      <c r="F21" s="72">
        <v>25000</v>
      </c>
      <c r="G21" s="73">
        <f t="shared" si="5"/>
        <v>25000</v>
      </c>
    </row>
    <row r="22" spans="1:7" s="61" customFormat="1" ht="30" customHeight="1" x14ac:dyDescent="0.2">
      <c r="A22" s="59">
        <v>17</v>
      </c>
      <c r="B22" s="60" t="s">
        <v>32</v>
      </c>
      <c r="C22" s="18" t="s">
        <v>33</v>
      </c>
      <c r="D22" s="15" t="s">
        <v>10</v>
      </c>
      <c r="E22" s="62">
        <v>1</v>
      </c>
      <c r="F22" s="72">
        <v>10000</v>
      </c>
      <c r="G22" s="73">
        <f t="shared" si="5"/>
        <v>10000</v>
      </c>
    </row>
    <row r="23" spans="1:7" s="8" customFormat="1" ht="27.95" customHeight="1" thickBot="1" x14ac:dyDescent="0.25">
      <c r="A23" s="17"/>
      <c r="B23" s="18"/>
      <c r="C23" s="18"/>
      <c r="D23" s="15"/>
      <c r="E23" s="16"/>
      <c r="F23" s="74"/>
      <c r="G23" s="75"/>
    </row>
    <row r="24" spans="1:7" ht="15" thickTop="1" x14ac:dyDescent="0.2">
      <c r="A24" s="21"/>
      <c r="B24" s="22"/>
      <c r="C24" s="22"/>
      <c r="D24" s="23"/>
      <c r="E24" s="24"/>
      <c r="F24" s="25"/>
      <c r="G24" s="26"/>
    </row>
    <row r="25" spans="1:7" ht="14.25" x14ac:dyDescent="0.2">
      <c r="A25" s="27"/>
      <c r="B25" s="28"/>
      <c r="C25" s="28"/>
      <c r="D25" s="29"/>
      <c r="E25" s="30"/>
      <c r="F25" s="69"/>
      <c r="G25" s="70"/>
    </row>
    <row r="26" spans="1:7" ht="14.25" x14ac:dyDescent="0.2">
      <c r="A26" s="27" t="s">
        <v>12</v>
      </c>
      <c r="B26" s="31"/>
      <c r="C26" s="31"/>
      <c r="D26" s="29"/>
      <c r="E26" s="30"/>
      <c r="F26" s="63">
        <f>SUM(G6:G23)</f>
        <v>313500</v>
      </c>
      <c r="G26" s="64"/>
    </row>
    <row r="27" spans="1:7" ht="14.25" x14ac:dyDescent="0.2">
      <c r="A27" s="32"/>
      <c r="B27" s="33"/>
      <c r="C27" s="33"/>
      <c r="D27" s="34"/>
      <c r="E27" s="35"/>
      <c r="F27" s="36"/>
      <c r="G27" s="36"/>
    </row>
    <row r="28" spans="1:7" x14ac:dyDescent="0.2">
      <c r="A28" s="37"/>
      <c r="B28" s="38"/>
      <c r="C28" s="38"/>
      <c r="D28" s="39"/>
      <c r="E28" s="40"/>
      <c r="F28" s="41"/>
      <c r="G28" s="42"/>
    </row>
    <row r="29" spans="1:7" ht="50.1" customHeight="1" x14ac:dyDescent="0.2">
      <c r="A29" s="43"/>
      <c r="B29" s="38"/>
      <c r="C29" s="38"/>
      <c r="D29" s="39"/>
      <c r="E29" s="44"/>
      <c r="F29" s="45"/>
      <c r="G29" s="46"/>
    </row>
    <row r="30" spans="1:7" x14ac:dyDescent="0.2">
      <c r="A30" s="43"/>
      <c r="B30" s="38"/>
      <c r="C30" s="38"/>
      <c r="D30" s="39"/>
      <c r="E30" s="65" t="s">
        <v>13</v>
      </c>
      <c r="F30" s="65"/>
      <c r="G30" s="47"/>
    </row>
    <row r="31" spans="1:7" x14ac:dyDescent="0.2">
      <c r="A31" s="48"/>
      <c r="B31" s="49"/>
      <c r="C31" s="49"/>
      <c r="D31" s="50"/>
      <c r="E31" s="44"/>
      <c r="F31" s="45"/>
      <c r="G31" s="46"/>
    </row>
    <row r="32" spans="1:7" x14ac:dyDescent="0.2">
      <c r="A32" s="31"/>
      <c r="B32" s="31"/>
      <c r="C32" s="31"/>
      <c r="D32" s="51"/>
      <c r="E32" s="40"/>
      <c r="F32" s="41"/>
      <c r="G32" s="41"/>
    </row>
    <row r="33" spans="1:7" ht="60" customHeight="1" x14ac:dyDescent="0.2">
      <c r="A33" s="52"/>
      <c r="B33" s="31"/>
      <c r="C33" s="31"/>
      <c r="D33" s="51"/>
      <c r="E33" s="40"/>
      <c r="F33" s="41"/>
      <c r="G33" s="41"/>
    </row>
    <row r="34" spans="1:7" x14ac:dyDescent="0.2">
      <c r="A34" s="52" t="s">
        <v>14</v>
      </c>
      <c r="B34" s="31"/>
      <c r="C34" s="31"/>
      <c r="D34" s="51"/>
      <c r="E34" s="40"/>
      <c r="F34" s="54"/>
      <c r="G34" s="54"/>
    </row>
    <row r="35" spans="1:7" ht="22.5" x14ac:dyDescent="0.2">
      <c r="A35" s="10" t="s">
        <v>3</v>
      </c>
      <c r="B35" s="10" t="s">
        <v>4</v>
      </c>
      <c r="C35" s="11" t="s">
        <v>5</v>
      </c>
      <c r="D35" s="11" t="s">
        <v>6</v>
      </c>
      <c r="E35" s="12" t="s">
        <v>7</v>
      </c>
      <c r="F35" s="58" t="s">
        <v>8</v>
      </c>
      <c r="G35" s="2" t="s">
        <v>9</v>
      </c>
    </row>
    <row r="36" spans="1:7" s="9" customFormat="1" ht="24.95" customHeight="1" x14ac:dyDescent="0.2">
      <c r="A36" s="19">
        <v>19</v>
      </c>
      <c r="B36" s="20" t="s">
        <v>15</v>
      </c>
      <c r="C36" s="20" t="s">
        <v>39</v>
      </c>
      <c r="D36" s="15" t="s">
        <v>10</v>
      </c>
      <c r="E36" s="16">
        <v>1</v>
      </c>
      <c r="F36" s="6" t="s">
        <v>11</v>
      </c>
      <c r="G36" s="7" t="str">
        <f>IF(OR(ISTEXT(F36),ISBLANK(F36)), "$   - ",ROUND(E36*F36,2))</f>
        <v xml:space="preserve">$   - </v>
      </c>
    </row>
    <row r="37" spans="1:7" s="9" customFormat="1" ht="24.95" customHeight="1" x14ac:dyDescent="0.2">
      <c r="A37" s="19">
        <v>20</v>
      </c>
      <c r="B37" s="20" t="s">
        <v>36</v>
      </c>
      <c r="C37" s="20" t="s">
        <v>40</v>
      </c>
      <c r="D37" s="15" t="s">
        <v>10</v>
      </c>
      <c r="E37" s="16">
        <v>1</v>
      </c>
      <c r="F37" s="6" t="s">
        <v>11</v>
      </c>
      <c r="G37" s="7" t="str">
        <f t="shared" ref="G37" si="6">IF(OR(ISTEXT(F37),ISBLANK(F37)), "$   - ",ROUND(E37*F37,2))</f>
        <v xml:space="preserve">$   - </v>
      </c>
    </row>
    <row r="38" spans="1:7" ht="24.95" customHeight="1" x14ac:dyDescent="0.2">
      <c r="A38" s="19">
        <v>21</v>
      </c>
      <c r="B38" s="20" t="s">
        <v>37</v>
      </c>
      <c r="C38" s="20" t="s">
        <v>41</v>
      </c>
      <c r="D38" s="15" t="s">
        <v>10</v>
      </c>
      <c r="E38" s="16">
        <v>1</v>
      </c>
      <c r="F38" s="6" t="s">
        <v>11</v>
      </c>
      <c r="G38" s="7" t="str">
        <f t="shared" ref="G38:G40" si="7">IF(OR(ISTEXT(F38),ISBLANK(F38)), "$   - ",ROUND(E38*F38,2))</f>
        <v xml:space="preserve">$   - </v>
      </c>
    </row>
    <row r="39" spans="1:7" ht="24.95" customHeight="1" x14ac:dyDescent="0.2">
      <c r="A39" s="19">
        <v>22</v>
      </c>
      <c r="B39" s="20" t="s">
        <v>35</v>
      </c>
      <c r="C39" s="20" t="s">
        <v>42</v>
      </c>
      <c r="D39" s="15" t="s">
        <v>10</v>
      </c>
      <c r="E39" s="16">
        <v>1</v>
      </c>
      <c r="F39" s="6" t="s">
        <v>11</v>
      </c>
      <c r="G39" s="7" t="str">
        <f t="shared" si="7"/>
        <v xml:space="preserve">$   - </v>
      </c>
    </row>
    <row r="40" spans="1:7" ht="24.95" customHeight="1" x14ac:dyDescent="0.2">
      <c r="A40" s="19">
        <v>23</v>
      </c>
      <c r="B40" s="20" t="s">
        <v>38</v>
      </c>
      <c r="C40" s="20" t="s">
        <v>43</v>
      </c>
      <c r="D40" s="15" t="s">
        <v>10</v>
      </c>
      <c r="E40" s="16">
        <v>1</v>
      </c>
      <c r="F40" s="6" t="s">
        <v>11</v>
      </c>
      <c r="G40" s="7" t="str">
        <f t="shared" si="7"/>
        <v xml:space="preserve">$   - </v>
      </c>
    </row>
  </sheetData>
  <sheetProtection algorithmName="SHA-512" hashValue="MhlNfMI2tzdC2n1HOw+jB9n6w+NYJjHkFcTlf9waDYruLJFAwAydLghb8sVRTk99oX9Vr2LnNeRTjVS7mAhD4w==" saltValue="u5GLCtkJeK7CO7xjCSdQYQ==" spinCount="100000" sheet="1" selectLockedCells="1"/>
  <mergeCells count="7">
    <mergeCell ref="F26:G26"/>
    <mergeCell ref="E30:F30"/>
    <mergeCell ref="A2:B2"/>
    <mergeCell ref="C1:D1"/>
    <mergeCell ref="A1:B1"/>
    <mergeCell ref="F25:G25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36:F40 F6:F23" xr:uid="{00000000-0002-0000-0100-000000000000}">
      <formula1>IF(F6&gt;=0,ROUND(F6,2),0.01)</formula1>
    </dataValidation>
  </dataValidations>
  <pageMargins left="0.5" right="0.5" top="0.70874999999999999" bottom="0.75" header="0.25" footer="0.25"/>
  <pageSetup scale="84" fitToHeight="0" orientation="portrait" r:id="rId1"/>
  <headerFooter alignWithMargins="0">
    <oddHeader xml:space="preserve">&amp;LThe City of Winnipeg
Tender No.556-2024B
&amp;C                     &amp;R Bid Submission
Page &amp;P           </oddHeader>
    <oddFooter xml:space="preserve">&amp;R             </oddFooter>
  </headerFooter>
  <ignoredErrors>
    <ignoredError sqref="G7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ada51f-9c80-420f-ba72-d05966e9159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F0186B4BBF1E4CBE4DDBE3B95C5F16" ma:contentTypeVersion="13" ma:contentTypeDescription="Create a new document." ma:contentTypeScope="" ma:versionID="ce353fb861b6bcd898619a3bd65ffec6">
  <xsd:schema xmlns:xsd="http://www.w3.org/2001/XMLSchema" xmlns:xs="http://www.w3.org/2001/XMLSchema" xmlns:p="http://schemas.microsoft.com/office/2006/metadata/properties" xmlns:ns3="06ada51f-9c80-420f-ba72-d05966e91597" xmlns:ns4="790fb1fe-f3d3-476e-bbbc-e378c291d159" targetNamespace="http://schemas.microsoft.com/office/2006/metadata/properties" ma:root="true" ma:fieldsID="da8bca9a6d1fd49ba32649c392c301ca" ns3:_="" ns4:_="">
    <xsd:import namespace="06ada51f-9c80-420f-ba72-d05966e91597"/>
    <xsd:import namespace="790fb1fe-f3d3-476e-bbbc-e378c291d1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da51f-9c80-420f-ba72-d05966e91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fb1fe-f3d3-476e-bbbc-e378c291d15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7FAE83-A5A2-489C-A26F-2799919162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5728A0-A2CB-4A55-8CD5-31540C19EAE9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790fb1fe-f3d3-476e-bbbc-e378c291d159"/>
    <ds:schemaRef ds:uri="06ada51f-9c80-420f-ba72-d05966e9159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C6E4E5E-7131-41E5-9F36-0EC51F4912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da51f-9c80-420f-ba72-d05966e91597"/>
    <ds:schemaRef ds:uri="790fb1fe-f3d3-476e-bbbc-e378c291d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Roberts, Kathy</cp:lastModifiedBy>
  <cp:revision/>
  <cp:lastPrinted>2024-09-18T16:58:06Z</cp:lastPrinted>
  <dcterms:created xsi:type="dcterms:W3CDTF">1999-10-18T14:40:40Z</dcterms:created>
  <dcterms:modified xsi:type="dcterms:W3CDTF">2024-09-25T18:12:50Z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0x01010067F0186B4BBF1E4CBE4DDBE3B95C5F16</vt:lpwstr>
  </property>
</Properties>
</file>